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 activeTab="2"/>
  </bookViews>
  <sheets>
    <sheet name="TOTAL HG" sheetId="1" r:id="rId1"/>
    <sheet name="TOTAL PET-CT" sheetId="2" r:id="rId2"/>
    <sheet name="TOTAL PE" sheetId="3" r:id="rId3"/>
  </sheets>
  <calcPr calcId="125725"/>
</workbook>
</file>

<file path=xl/calcChain.xml><?xml version="1.0" encoding="utf-8"?>
<calcChain xmlns="http://schemas.openxmlformats.org/spreadsheetml/2006/main">
  <c r="F15" i="3"/>
  <c r="E15"/>
  <c r="D13"/>
  <c r="F18"/>
  <c r="I13" i="2"/>
  <c r="E13"/>
  <c r="F13"/>
  <c r="G13"/>
  <c r="F28" i="1"/>
  <c r="I28"/>
  <c r="G28"/>
  <c r="H13" i="2" l="1"/>
  <c r="H28" i="1"/>
  <c r="D28"/>
</calcChain>
</file>

<file path=xl/sharedStrings.xml><?xml version="1.0" encoding="utf-8"?>
<sst xmlns="http://schemas.openxmlformats.org/spreadsheetml/2006/main" count="88" uniqueCount="76">
  <si>
    <t>HEMOGLOBINA GLICOZILATA</t>
  </si>
  <si>
    <t>Nr.crt.</t>
  </si>
  <si>
    <t>CONTR. HG.</t>
  </si>
  <si>
    <t>DEN.FURNIZOR</t>
  </si>
  <si>
    <t>IANUARIE 2022</t>
  </si>
  <si>
    <t>FEBRUARIE 2022</t>
  </si>
  <si>
    <t>MARTIE 2022</t>
  </si>
  <si>
    <t>TRIM I 2022</t>
  </si>
  <si>
    <t>APRILIE 2022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</si>
  <si>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</si>
  <si>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</si>
  <si>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</si>
  <si>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</si>
  <si>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</si>
  <si>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</si>
  <si>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</si>
  <si>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</si>
  <si>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</si>
  <si>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</si>
  <si>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</si>
  <si>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</si>
  <si>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</si>
  <si>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</si>
  <si>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</si>
  <si>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</si>
  <si>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</si>
  <si>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</si>
  <si>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</si>
  <si>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</si>
  <si>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</si>
  <si>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</si>
  <si>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</si>
  <si>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</si>
  <si>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</si>
  <si>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</si>
  <si>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</si>
  <si>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</si>
  <si>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</si>
  <si>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</si>
  <si>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</si>
  <si>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</si>
  <si>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</si>
  <si>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</si>
  <si>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</si>
  <si>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</si>
  <si>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</si>
  <si>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</si>
  <si>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</si>
  <si>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</si>
  <si>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TOTAL</t>
  </si>
  <si>
    <t>fila buget P11474/31.12.2021</t>
  </si>
  <si>
    <t>fila buget P672/01.02.2022</t>
  </si>
  <si>
    <t>TRIM I</t>
  </si>
  <si>
    <t xml:space="preserve">                                                                         PROGRAMUL NATIONAL DE PET-CT</t>
  </si>
  <si>
    <t xml:space="preserve">NR. CONTR </t>
  </si>
  <si>
    <t>TIP</t>
  </si>
  <si>
    <t>DENUMIRE FURNIZOR</t>
  </si>
  <si>
    <t>PP1</t>
  </si>
  <si>
    <t>PET</t>
  </si>
  <si>
    <t>SC AFFIDEA ROMÂNIA SRL</t>
  </si>
  <si>
    <t>PP2</t>
  </si>
  <si>
    <t>SC MNT HEALTHCARE EUROPE SRL</t>
  </si>
  <si>
    <t>SC SANADOR SRL</t>
  </si>
  <si>
    <t>PP3</t>
  </si>
  <si>
    <t>SPITALUL COLENTINA</t>
  </si>
  <si>
    <t>SUBPROGRAMUL DE DIAGNOSTIC GENETIC AL TUMORILOR SOLIDE MALIGNE (SARCOM EWING SI NEUROBLASTOM) LA COPII SI ADULTI</t>
  </si>
  <si>
    <t>NR. CRT</t>
  </si>
  <si>
    <t>PE1</t>
  </si>
  <si>
    <t>INCD VICTOR BABES</t>
  </si>
  <si>
    <t xml:space="preserve">ramas nealocat ian </t>
  </si>
  <si>
    <t xml:space="preserve">ramas nealocat feb </t>
  </si>
  <si>
    <t>FILA 1675/01.03.2022</t>
  </si>
  <si>
    <t>ramas nealocat TRIM I2022</t>
  </si>
  <si>
    <t>20.04.2022- valori contracte dupa regularizare martie 2022</t>
  </si>
  <si>
    <t>20.04.2022- valori contracte PET-CT dupa regularizare martie 2022</t>
  </si>
  <si>
    <t>20.04.2022- VALORI CONTRACT TRIM I 2022 EWING SI NEUROBLASTOM DUPA REGULARIZARE MARTIE 2022</t>
  </si>
</sst>
</file>

<file path=xl/styles.xml><?xml version="1.0" encoding="utf-8"?>
<styleSheet xmlns="http://schemas.openxmlformats.org/spreadsheetml/2006/main">
  <numFmts count="5">
    <numFmt numFmtId="43" formatCode="_-* #,##0.00\ _R_O_N_-;\-* #,##0.00\ _R_O_N_-;_-* &quot;-&quot;??\ _R_O_N_-;_-@_-"/>
    <numFmt numFmtId="164" formatCode="_(* #,##0.00_);_(* \(#,##0.00\);_(* &quot;-&quot;??_);_(@_)"/>
    <numFmt numFmtId="165" formatCode="_-* #,##0.00\ _l_e_i_-;\-* #,##0.00\ _l_e_i_-;_-* &quot;-&quot;??\ _l_e_i_-;_-@_-"/>
    <numFmt numFmtId="166" formatCode="_(* #,##0_);_(* \(#,##0\);_(* &quot;-&quot;??_);_(@_)"/>
    <numFmt numFmtId="167" formatCode="_-* #,##0\ _l_e_i_-;\-* #,##0\ _l_e_i_-;_-* &quot;-&quot;??\ _l_e_i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/>
    <xf numFmtId="165" fontId="2" fillId="2" borderId="0" xfId="0" applyNumberFormat="1" applyFont="1" applyFill="1"/>
    <xf numFmtId="0" fontId="6" fillId="2" borderId="1" xfId="0" applyFont="1" applyFill="1" applyBorder="1" applyAlignment="1">
      <alignment horizontal="center" wrapText="1"/>
    </xf>
    <xf numFmtId="164" fontId="6" fillId="2" borderId="1" xfId="3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4" applyFont="1" applyFill="1" applyBorder="1" applyAlignment="1">
      <alignment horizontal="left" wrapText="1"/>
    </xf>
    <xf numFmtId="0" fontId="6" fillId="2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3" fillId="0" borderId="0" xfId="5" applyFont="1" applyFill="1"/>
    <xf numFmtId="164" fontId="4" fillId="2" borderId="0" xfId="1" applyNumberFormat="1" applyFont="1" applyFill="1"/>
    <xf numFmtId="164" fontId="2" fillId="2" borderId="0" xfId="0" applyNumberFormat="1" applyFont="1" applyFill="1"/>
    <xf numFmtId="164" fontId="4" fillId="2" borderId="0" xfId="0" applyNumberFormat="1" applyFont="1" applyFill="1"/>
    <xf numFmtId="43" fontId="2" fillId="2" borderId="0" xfId="0" applyNumberFormat="1" applyFont="1" applyFill="1"/>
    <xf numFmtId="0" fontId="3" fillId="2" borderId="0" xfId="5" applyFont="1" applyFill="1"/>
    <xf numFmtId="0" fontId="6" fillId="2" borderId="0" xfId="5" applyFont="1" applyFill="1" applyAlignment="1"/>
    <xf numFmtId="0" fontId="6" fillId="2" borderId="0" xfId="5" applyFont="1" applyFill="1"/>
    <xf numFmtId="14" fontId="6" fillId="2" borderId="0" xfId="6" applyNumberFormat="1" applyFont="1" applyFill="1" applyBorder="1" applyAlignment="1">
      <alignment horizontal="left"/>
    </xf>
    <xf numFmtId="14" fontId="6" fillId="2" borderId="0" xfId="5" applyNumberFormat="1" applyFont="1" applyFill="1"/>
    <xf numFmtId="49" fontId="3" fillId="2" borderId="0" xfId="8" applyNumberFormat="1" applyFont="1" applyFill="1"/>
    <xf numFmtId="0" fontId="3" fillId="2" borderId="1" xfId="5" applyFont="1" applyFill="1" applyBorder="1" applyAlignment="1">
      <alignment horizontal="center" wrapText="1"/>
    </xf>
    <xf numFmtId="49" fontId="3" fillId="2" borderId="1" xfId="5" applyNumberFormat="1" applyFont="1" applyFill="1" applyBorder="1" applyAlignment="1">
      <alignment wrapText="1"/>
    </xf>
    <xf numFmtId="0" fontId="6" fillId="2" borderId="1" xfId="5" applyFont="1" applyFill="1" applyBorder="1" applyAlignment="1">
      <alignment horizontal="center"/>
    </xf>
    <xf numFmtId="0" fontId="6" fillId="2" borderId="1" xfId="6" applyFont="1" applyFill="1" applyBorder="1" applyAlignment="1">
      <alignment horizontal="center" wrapText="1"/>
    </xf>
    <xf numFmtId="164" fontId="6" fillId="2" borderId="1" xfId="9" applyFont="1" applyFill="1" applyBorder="1"/>
    <xf numFmtId="165" fontId="6" fillId="2" borderId="0" xfId="5" applyNumberFormat="1" applyFont="1" applyFill="1"/>
    <xf numFmtId="0" fontId="3" fillId="2" borderId="1" xfId="5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 wrapText="1"/>
    </xf>
    <xf numFmtId="164" fontId="3" fillId="2" borderId="1" xfId="5" applyNumberFormat="1" applyFont="1" applyFill="1" applyBorder="1"/>
    <xf numFmtId="164" fontId="3" fillId="2" borderId="0" xfId="9" applyFont="1" applyFill="1"/>
    <xf numFmtId="164" fontId="6" fillId="2" borderId="0" xfId="5" applyNumberFormat="1" applyFont="1" applyFill="1"/>
    <xf numFmtId="0" fontId="5" fillId="0" borderId="0" xfId="0" applyFont="1" applyFill="1"/>
    <xf numFmtId="0" fontId="6" fillId="0" borderId="0" xfId="5" applyFont="1" applyFill="1"/>
    <xf numFmtId="14" fontId="6" fillId="0" borderId="0" xfId="6" applyNumberFormat="1" applyFont="1" applyFill="1" applyBorder="1" applyAlignment="1">
      <alignment horizontal="left"/>
    </xf>
    <xf numFmtId="0" fontId="3" fillId="0" borderId="0" xfId="7" applyFont="1"/>
    <xf numFmtId="49" fontId="3" fillId="0" borderId="0" xfId="8" applyNumberFormat="1" applyFont="1" applyFill="1"/>
    <xf numFmtId="0" fontId="6" fillId="0" borderId="0" xfId="7" applyFont="1"/>
    <xf numFmtId="49" fontId="3" fillId="0" borderId="0" xfId="8" applyNumberFormat="1" applyFont="1" applyFill="1" applyAlignment="1">
      <alignment horizontal="center"/>
    </xf>
    <xf numFmtId="0" fontId="3" fillId="0" borderId="1" xfId="5" applyFont="1" applyFill="1" applyBorder="1" applyAlignment="1">
      <alignment wrapText="1"/>
    </xf>
    <xf numFmtId="17" fontId="3" fillId="0" borderId="1" xfId="5" applyNumberFormat="1" applyFont="1" applyFill="1" applyBorder="1" applyAlignment="1">
      <alignment horizontal="center" wrapText="1"/>
    </xf>
    <xf numFmtId="0" fontId="3" fillId="0" borderId="0" xfId="5" applyFont="1" applyFill="1" applyAlignment="1">
      <alignment horizontal="center" wrapText="1"/>
    </xf>
    <xf numFmtId="166" fontId="3" fillId="0" borderId="1" xfId="10" applyNumberFormat="1" applyFont="1" applyFill="1" applyBorder="1" applyAlignment="1"/>
    <xf numFmtId="167" fontId="3" fillId="0" borderId="1" xfId="10" applyNumberFormat="1" applyFont="1" applyFill="1" applyBorder="1" applyAlignment="1">
      <alignment horizontal="center" wrapText="1"/>
    </xf>
    <xf numFmtId="164" fontId="3" fillId="0" borderId="1" xfId="9" applyFont="1" applyFill="1" applyBorder="1"/>
    <xf numFmtId="164" fontId="6" fillId="0" borderId="0" xfId="5" applyNumberFormat="1" applyFont="1" applyFill="1"/>
    <xf numFmtId="164" fontId="3" fillId="0" borderId="0" xfId="9" applyFont="1" applyFill="1"/>
    <xf numFmtId="14" fontId="3" fillId="3" borderId="0" xfId="5" applyNumberFormat="1" applyFont="1" applyFill="1"/>
    <xf numFmtId="164" fontId="3" fillId="3" borderId="0" xfId="9" applyFont="1" applyFill="1"/>
    <xf numFmtId="0" fontId="3" fillId="3" borderId="0" xfId="5" applyFont="1" applyFill="1"/>
    <xf numFmtId="0" fontId="6" fillId="3" borderId="0" xfId="5" applyFont="1" applyFill="1"/>
    <xf numFmtId="164" fontId="6" fillId="2" borderId="0" xfId="9" applyFont="1" applyFill="1"/>
    <xf numFmtId="165" fontId="3" fillId="3" borderId="0" xfId="5" applyNumberFormat="1" applyFont="1" applyFill="1"/>
    <xf numFmtId="14" fontId="3" fillId="0" borderId="0" xfId="7" applyNumberFormat="1" applyFont="1" applyAlignment="1">
      <alignment horizontal="center"/>
    </xf>
    <xf numFmtId="0" fontId="3" fillId="0" borderId="0" xfId="7" applyFont="1" applyAlignment="1">
      <alignment horizontal="center"/>
    </xf>
    <xf numFmtId="49" fontId="3" fillId="0" borderId="0" xfId="8" applyNumberFormat="1" applyFont="1" applyFill="1" applyAlignment="1">
      <alignment horizontal="center"/>
    </xf>
  </cellXfs>
  <cellStyles count="11">
    <cellStyle name="Comma" xfId="1" builtinId="3"/>
    <cellStyle name="Comma 10" xfId="3"/>
    <cellStyle name="Comma 16" xfId="9"/>
    <cellStyle name="Comma 2 3" xfId="10"/>
    <cellStyle name="Normal" xfId="0" builtinId="0"/>
    <cellStyle name="Normal 11" xfId="4"/>
    <cellStyle name="Normal 2 2 3" xfId="5"/>
    <cellStyle name="Normal 4 2" xfId="8"/>
    <cellStyle name="Normal 5" xfId="7"/>
    <cellStyle name="Normal_PLAFON RAPORTAT TRIM.II,III 2004" xfId="2"/>
    <cellStyle name="Normal_PLAFON RAPORTAT TRIM.II,III 2004 1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C4" sqref="C4"/>
    </sheetView>
  </sheetViews>
  <sheetFormatPr defaultRowHeight="16.5"/>
  <cols>
    <col min="1" max="1" width="6.140625" style="1" customWidth="1"/>
    <col min="2" max="2" width="10.140625" style="1" customWidth="1"/>
    <col min="3" max="3" width="54.85546875" style="1" customWidth="1"/>
    <col min="4" max="4" width="15.28515625" style="1" customWidth="1"/>
    <col min="5" max="5" width="9.85546875" style="1" hidden="1" customWidth="1"/>
    <col min="6" max="9" width="15.28515625" style="1" customWidth="1"/>
    <col min="10" max="11" width="9.140625" style="1"/>
    <col min="12" max="12" width="11" style="1" bestFit="1" customWidth="1"/>
    <col min="13" max="248" width="9.140625" style="1"/>
    <col min="249" max="249" width="6.140625" style="1" customWidth="1"/>
    <col min="250" max="250" width="10.140625" style="1" customWidth="1"/>
    <col min="251" max="251" width="50.28515625" style="1" customWidth="1"/>
    <col min="252" max="252" width="13.42578125" style="1" customWidth="1"/>
    <col min="253" max="253" width="14.42578125" style="1" customWidth="1"/>
    <col min="254" max="256" width="17" style="1" customWidth="1"/>
    <col min="257" max="257" width="15.42578125" style="1" customWidth="1"/>
    <col min="258" max="504" width="9.140625" style="1"/>
    <col min="505" max="505" width="6.140625" style="1" customWidth="1"/>
    <col min="506" max="506" width="10.140625" style="1" customWidth="1"/>
    <col min="507" max="507" width="50.28515625" style="1" customWidth="1"/>
    <col min="508" max="508" width="13.42578125" style="1" customWidth="1"/>
    <col min="509" max="509" width="14.42578125" style="1" customWidth="1"/>
    <col min="510" max="512" width="17" style="1" customWidth="1"/>
    <col min="513" max="513" width="15.42578125" style="1" customWidth="1"/>
    <col min="514" max="760" width="9.140625" style="1"/>
    <col min="761" max="761" width="6.140625" style="1" customWidth="1"/>
    <col min="762" max="762" width="10.140625" style="1" customWidth="1"/>
    <col min="763" max="763" width="50.28515625" style="1" customWidth="1"/>
    <col min="764" max="764" width="13.42578125" style="1" customWidth="1"/>
    <col min="765" max="765" width="14.42578125" style="1" customWidth="1"/>
    <col min="766" max="768" width="17" style="1" customWidth="1"/>
    <col min="769" max="769" width="15.42578125" style="1" customWidth="1"/>
    <col min="770" max="1016" width="9.140625" style="1"/>
    <col min="1017" max="1017" width="6.140625" style="1" customWidth="1"/>
    <col min="1018" max="1018" width="10.140625" style="1" customWidth="1"/>
    <col min="1019" max="1019" width="50.28515625" style="1" customWidth="1"/>
    <col min="1020" max="1020" width="13.42578125" style="1" customWidth="1"/>
    <col min="1021" max="1021" width="14.42578125" style="1" customWidth="1"/>
    <col min="1022" max="1024" width="17" style="1" customWidth="1"/>
    <col min="1025" max="1025" width="15.42578125" style="1" customWidth="1"/>
    <col min="1026" max="1272" width="9.140625" style="1"/>
    <col min="1273" max="1273" width="6.140625" style="1" customWidth="1"/>
    <col min="1274" max="1274" width="10.140625" style="1" customWidth="1"/>
    <col min="1275" max="1275" width="50.28515625" style="1" customWidth="1"/>
    <col min="1276" max="1276" width="13.42578125" style="1" customWidth="1"/>
    <col min="1277" max="1277" width="14.42578125" style="1" customWidth="1"/>
    <col min="1278" max="1280" width="17" style="1" customWidth="1"/>
    <col min="1281" max="1281" width="15.42578125" style="1" customWidth="1"/>
    <col min="1282" max="1528" width="9.140625" style="1"/>
    <col min="1529" max="1529" width="6.140625" style="1" customWidth="1"/>
    <col min="1530" max="1530" width="10.140625" style="1" customWidth="1"/>
    <col min="1531" max="1531" width="50.28515625" style="1" customWidth="1"/>
    <col min="1532" max="1532" width="13.42578125" style="1" customWidth="1"/>
    <col min="1533" max="1533" width="14.42578125" style="1" customWidth="1"/>
    <col min="1534" max="1536" width="17" style="1" customWidth="1"/>
    <col min="1537" max="1537" width="15.42578125" style="1" customWidth="1"/>
    <col min="1538" max="1784" width="9.140625" style="1"/>
    <col min="1785" max="1785" width="6.140625" style="1" customWidth="1"/>
    <col min="1786" max="1786" width="10.140625" style="1" customWidth="1"/>
    <col min="1787" max="1787" width="50.28515625" style="1" customWidth="1"/>
    <col min="1788" max="1788" width="13.42578125" style="1" customWidth="1"/>
    <col min="1789" max="1789" width="14.42578125" style="1" customWidth="1"/>
    <col min="1790" max="1792" width="17" style="1" customWidth="1"/>
    <col min="1793" max="1793" width="15.42578125" style="1" customWidth="1"/>
    <col min="1794" max="2040" width="9.140625" style="1"/>
    <col min="2041" max="2041" width="6.140625" style="1" customWidth="1"/>
    <col min="2042" max="2042" width="10.140625" style="1" customWidth="1"/>
    <col min="2043" max="2043" width="50.28515625" style="1" customWidth="1"/>
    <col min="2044" max="2044" width="13.42578125" style="1" customWidth="1"/>
    <col min="2045" max="2045" width="14.42578125" style="1" customWidth="1"/>
    <col min="2046" max="2048" width="17" style="1" customWidth="1"/>
    <col min="2049" max="2049" width="15.42578125" style="1" customWidth="1"/>
    <col min="2050" max="2296" width="9.140625" style="1"/>
    <col min="2297" max="2297" width="6.140625" style="1" customWidth="1"/>
    <col min="2298" max="2298" width="10.140625" style="1" customWidth="1"/>
    <col min="2299" max="2299" width="50.28515625" style="1" customWidth="1"/>
    <col min="2300" max="2300" width="13.42578125" style="1" customWidth="1"/>
    <col min="2301" max="2301" width="14.42578125" style="1" customWidth="1"/>
    <col min="2302" max="2304" width="17" style="1" customWidth="1"/>
    <col min="2305" max="2305" width="15.42578125" style="1" customWidth="1"/>
    <col min="2306" max="2552" width="9.140625" style="1"/>
    <col min="2553" max="2553" width="6.140625" style="1" customWidth="1"/>
    <col min="2554" max="2554" width="10.140625" style="1" customWidth="1"/>
    <col min="2555" max="2555" width="50.28515625" style="1" customWidth="1"/>
    <col min="2556" max="2556" width="13.42578125" style="1" customWidth="1"/>
    <col min="2557" max="2557" width="14.42578125" style="1" customWidth="1"/>
    <col min="2558" max="2560" width="17" style="1" customWidth="1"/>
    <col min="2561" max="2561" width="15.42578125" style="1" customWidth="1"/>
    <col min="2562" max="2808" width="9.140625" style="1"/>
    <col min="2809" max="2809" width="6.140625" style="1" customWidth="1"/>
    <col min="2810" max="2810" width="10.140625" style="1" customWidth="1"/>
    <col min="2811" max="2811" width="50.28515625" style="1" customWidth="1"/>
    <col min="2812" max="2812" width="13.42578125" style="1" customWidth="1"/>
    <col min="2813" max="2813" width="14.42578125" style="1" customWidth="1"/>
    <col min="2814" max="2816" width="17" style="1" customWidth="1"/>
    <col min="2817" max="2817" width="15.42578125" style="1" customWidth="1"/>
    <col min="2818" max="3064" width="9.140625" style="1"/>
    <col min="3065" max="3065" width="6.140625" style="1" customWidth="1"/>
    <col min="3066" max="3066" width="10.140625" style="1" customWidth="1"/>
    <col min="3067" max="3067" width="50.28515625" style="1" customWidth="1"/>
    <col min="3068" max="3068" width="13.42578125" style="1" customWidth="1"/>
    <col min="3069" max="3069" width="14.42578125" style="1" customWidth="1"/>
    <col min="3070" max="3072" width="17" style="1" customWidth="1"/>
    <col min="3073" max="3073" width="15.42578125" style="1" customWidth="1"/>
    <col min="3074" max="3320" width="9.140625" style="1"/>
    <col min="3321" max="3321" width="6.140625" style="1" customWidth="1"/>
    <col min="3322" max="3322" width="10.140625" style="1" customWidth="1"/>
    <col min="3323" max="3323" width="50.28515625" style="1" customWidth="1"/>
    <col min="3324" max="3324" width="13.42578125" style="1" customWidth="1"/>
    <col min="3325" max="3325" width="14.42578125" style="1" customWidth="1"/>
    <col min="3326" max="3328" width="17" style="1" customWidth="1"/>
    <col min="3329" max="3329" width="15.42578125" style="1" customWidth="1"/>
    <col min="3330" max="3576" width="9.140625" style="1"/>
    <col min="3577" max="3577" width="6.140625" style="1" customWidth="1"/>
    <col min="3578" max="3578" width="10.140625" style="1" customWidth="1"/>
    <col min="3579" max="3579" width="50.28515625" style="1" customWidth="1"/>
    <col min="3580" max="3580" width="13.42578125" style="1" customWidth="1"/>
    <col min="3581" max="3581" width="14.42578125" style="1" customWidth="1"/>
    <col min="3582" max="3584" width="17" style="1" customWidth="1"/>
    <col min="3585" max="3585" width="15.42578125" style="1" customWidth="1"/>
    <col min="3586" max="3832" width="9.140625" style="1"/>
    <col min="3833" max="3833" width="6.140625" style="1" customWidth="1"/>
    <col min="3834" max="3834" width="10.140625" style="1" customWidth="1"/>
    <col min="3835" max="3835" width="50.28515625" style="1" customWidth="1"/>
    <col min="3836" max="3836" width="13.42578125" style="1" customWidth="1"/>
    <col min="3837" max="3837" width="14.42578125" style="1" customWidth="1"/>
    <col min="3838" max="3840" width="17" style="1" customWidth="1"/>
    <col min="3841" max="3841" width="15.42578125" style="1" customWidth="1"/>
    <col min="3842" max="4088" width="9.140625" style="1"/>
    <col min="4089" max="4089" width="6.140625" style="1" customWidth="1"/>
    <col min="4090" max="4090" width="10.140625" style="1" customWidth="1"/>
    <col min="4091" max="4091" width="50.28515625" style="1" customWidth="1"/>
    <col min="4092" max="4092" width="13.42578125" style="1" customWidth="1"/>
    <col min="4093" max="4093" width="14.42578125" style="1" customWidth="1"/>
    <col min="4094" max="4096" width="17" style="1" customWidth="1"/>
    <col min="4097" max="4097" width="15.42578125" style="1" customWidth="1"/>
    <col min="4098" max="4344" width="9.140625" style="1"/>
    <col min="4345" max="4345" width="6.140625" style="1" customWidth="1"/>
    <col min="4346" max="4346" width="10.140625" style="1" customWidth="1"/>
    <col min="4347" max="4347" width="50.28515625" style="1" customWidth="1"/>
    <col min="4348" max="4348" width="13.42578125" style="1" customWidth="1"/>
    <col min="4349" max="4349" width="14.42578125" style="1" customWidth="1"/>
    <col min="4350" max="4352" width="17" style="1" customWidth="1"/>
    <col min="4353" max="4353" width="15.42578125" style="1" customWidth="1"/>
    <col min="4354" max="4600" width="9.140625" style="1"/>
    <col min="4601" max="4601" width="6.140625" style="1" customWidth="1"/>
    <col min="4602" max="4602" width="10.140625" style="1" customWidth="1"/>
    <col min="4603" max="4603" width="50.28515625" style="1" customWidth="1"/>
    <col min="4604" max="4604" width="13.42578125" style="1" customWidth="1"/>
    <col min="4605" max="4605" width="14.42578125" style="1" customWidth="1"/>
    <col min="4606" max="4608" width="17" style="1" customWidth="1"/>
    <col min="4609" max="4609" width="15.42578125" style="1" customWidth="1"/>
    <col min="4610" max="4856" width="9.140625" style="1"/>
    <col min="4857" max="4857" width="6.140625" style="1" customWidth="1"/>
    <col min="4858" max="4858" width="10.140625" style="1" customWidth="1"/>
    <col min="4859" max="4859" width="50.28515625" style="1" customWidth="1"/>
    <col min="4860" max="4860" width="13.42578125" style="1" customWidth="1"/>
    <col min="4861" max="4861" width="14.42578125" style="1" customWidth="1"/>
    <col min="4862" max="4864" width="17" style="1" customWidth="1"/>
    <col min="4865" max="4865" width="15.42578125" style="1" customWidth="1"/>
    <col min="4866" max="5112" width="9.140625" style="1"/>
    <col min="5113" max="5113" width="6.140625" style="1" customWidth="1"/>
    <col min="5114" max="5114" width="10.140625" style="1" customWidth="1"/>
    <col min="5115" max="5115" width="50.28515625" style="1" customWidth="1"/>
    <col min="5116" max="5116" width="13.42578125" style="1" customWidth="1"/>
    <col min="5117" max="5117" width="14.42578125" style="1" customWidth="1"/>
    <col min="5118" max="5120" width="17" style="1" customWidth="1"/>
    <col min="5121" max="5121" width="15.42578125" style="1" customWidth="1"/>
    <col min="5122" max="5368" width="9.140625" style="1"/>
    <col min="5369" max="5369" width="6.140625" style="1" customWidth="1"/>
    <col min="5370" max="5370" width="10.140625" style="1" customWidth="1"/>
    <col min="5371" max="5371" width="50.28515625" style="1" customWidth="1"/>
    <col min="5372" max="5372" width="13.42578125" style="1" customWidth="1"/>
    <col min="5373" max="5373" width="14.42578125" style="1" customWidth="1"/>
    <col min="5374" max="5376" width="17" style="1" customWidth="1"/>
    <col min="5377" max="5377" width="15.42578125" style="1" customWidth="1"/>
    <col min="5378" max="5624" width="9.140625" style="1"/>
    <col min="5625" max="5625" width="6.140625" style="1" customWidth="1"/>
    <col min="5626" max="5626" width="10.140625" style="1" customWidth="1"/>
    <col min="5627" max="5627" width="50.28515625" style="1" customWidth="1"/>
    <col min="5628" max="5628" width="13.42578125" style="1" customWidth="1"/>
    <col min="5629" max="5629" width="14.42578125" style="1" customWidth="1"/>
    <col min="5630" max="5632" width="17" style="1" customWidth="1"/>
    <col min="5633" max="5633" width="15.42578125" style="1" customWidth="1"/>
    <col min="5634" max="5880" width="9.140625" style="1"/>
    <col min="5881" max="5881" width="6.140625" style="1" customWidth="1"/>
    <col min="5882" max="5882" width="10.140625" style="1" customWidth="1"/>
    <col min="5883" max="5883" width="50.28515625" style="1" customWidth="1"/>
    <col min="5884" max="5884" width="13.42578125" style="1" customWidth="1"/>
    <col min="5885" max="5885" width="14.42578125" style="1" customWidth="1"/>
    <col min="5886" max="5888" width="17" style="1" customWidth="1"/>
    <col min="5889" max="5889" width="15.42578125" style="1" customWidth="1"/>
    <col min="5890" max="6136" width="9.140625" style="1"/>
    <col min="6137" max="6137" width="6.140625" style="1" customWidth="1"/>
    <col min="6138" max="6138" width="10.140625" style="1" customWidth="1"/>
    <col min="6139" max="6139" width="50.28515625" style="1" customWidth="1"/>
    <col min="6140" max="6140" width="13.42578125" style="1" customWidth="1"/>
    <col min="6141" max="6141" width="14.42578125" style="1" customWidth="1"/>
    <col min="6142" max="6144" width="17" style="1" customWidth="1"/>
    <col min="6145" max="6145" width="15.42578125" style="1" customWidth="1"/>
    <col min="6146" max="6392" width="9.140625" style="1"/>
    <col min="6393" max="6393" width="6.140625" style="1" customWidth="1"/>
    <col min="6394" max="6394" width="10.140625" style="1" customWidth="1"/>
    <col min="6395" max="6395" width="50.28515625" style="1" customWidth="1"/>
    <col min="6396" max="6396" width="13.42578125" style="1" customWidth="1"/>
    <col min="6397" max="6397" width="14.42578125" style="1" customWidth="1"/>
    <col min="6398" max="6400" width="17" style="1" customWidth="1"/>
    <col min="6401" max="6401" width="15.42578125" style="1" customWidth="1"/>
    <col min="6402" max="6648" width="9.140625" style="1"/>
    <col min="6649" max="6649" width="6.140625" style="1" customWidth="1"/>
    <col min="6650" max="6650" width="10.140625" style="1" customWidth="1"/>
    <col min="6651" max="6651" width="50.28515625" style="1" customWidth="1"/>
    <col min="6652" max="6652" width="13.42578125" style="1" customWidth="1"/>
    <col min="6653" max="6653" width="14.42578125" style="1" customWidth="1"/>
    <col min="6654" max="6656" width="17" style="1" customWidth="1"/>
    <col min="6657" max="6657" width="15.42578125" style="1" customWidth="1"/>
    <col min="6658" max="6904" width="9.140625" style="1"/>
    <col min="6905" max="6905" width="6.140625" style="1" customWidth="1"/>
    <col min="6906" max="6906" width="10.140625" style="1" customWidth="1"/>
    <col min="6907" max="6907" width="50.28515625" style="1" customWidth="1"/>
    <col min="6908" max="6908" width="13.42578125" style="1" customWidth="1"/>
    <col min="6909" max="6909" width="14.42578125" style="1" customWidth="1"/>
    <col min="6910" max="6912" width="17" style="1" customWidth="1"/>
    <col min="6913" max="6913" width="15.42578125" style="1" customWidth="1"/>
    <col min="6914" max="7160" width="9.140625" style="1"/>
    <col min="7161" max="7161" width="6.140625" style="1" customWidth="1"/>
    <col min="7162" max="7162" width="10.140625" style="1" customWidth="1"/>
    <col min="7163" max="7163" width="50.28515625" style="1" customWidth="1"/>
    <col min="7164" max="7164" width="13.42578125" style="1" customWidth="1"/>
    <col min="7165" max="7165" width="14.42578125" style="1" customWidth="1"/>
    <col min="7166" max="7168" width="17" style="1" customWidth="1"/>
    <col min="7169" max="7169" width="15.42578125" style="1" customWidth="1"/>
    <col min="7170" max="7416" width="9.140625" style="1"/>
    <col min="7417" max="7417" width="6.140625" style="1" customWidth="1"/>
    <col min="7418" max="7418" width="10.140625" style="1" customWidth="1"/>
    <col min="7419" max="7419" width="50.28515625" style="1" customWidth="1"/>
    <col min="7420" max="7420" width="13.42578125" style="1" customWidth="1"/>
    <col min="7421" max="7421" width="14.42578125" style="1" customWidth="1"/>
    <col min="7422" max="7424" width="17" style="1" customWidth="1"/>
    <col min="7425" max="7425" width="15.42578125" style="1" customWidth="1"/>
    <col min="7426" max="7672" width="9.140625" style="1"/>
    <col min="7673" max="7673" width="6.140625" style="1" customWidth="1"/>
    <col min="7674" max="7674" width="10.140625" style="1" customWidth="1"/>
    <col min="7675" max="7675" width="50.28515625" style="1" customWidth="1"/>
    <col min="7676" max="7676" width="13.42578125" style="1" customWidth="1"/>
    <col min="7677" max="7677" width="14.42578125" style="1" customWidth="1"/>
    <col min="7678" max="7680" width="17" style="1" customWidth="1"/>
    <col min="7681" max="7681" width="15.42578125" style="1" customWidth="1"/>
    <col min="7682" max="7928" width="9.140625" style="1"/>
    <col min="7929" max="7929" width="6.140625" style="1" customWidth="1"/>
    <col min="7930" max="7930" width="10.140625" style="1" customWidth="1"/>
    <col min="7931" max="7931" width="50.28515625" style="1" customWidth="1"/>
    <col min="7932" max="7932" width="13.42578125" style="1" customWidth="1"/>
    <col min="7933" max="7933" width="14.42578125" style="1" customWidth="1"/>
    <col min="7934" max="7936" width="17" style="1" customWidth="1"/>
    <col min="7937" max="7937" width="15.42578125" style="1" customWidth="1"/>
    <col min="7938" max="8184" width="9.140625" style="1"/>
    <col min="8185" max="8185" width="6.140625" style="1" customWidth="1"/>
    <col min="8186" max="8186" width="10.140625" style="1" customWidth="1"/>
    <col min="8187" max="8187" width="50.28515625" style="1" customWidth="1"/>
    <col min="8188" max="8188" width="13.42578125" style="1" customWidth="1"/>
    <col min="8189" max="8189" width="14.42578125" style="1" customWidth="1"/>
    <col min="8190" max="8192" width="17" style="1" customWidth="1"/>
    <col min="8193" max="8193" width="15.42578125" style="1" customWidth="1"/>
    <col min="8194" max="8440" width="9.140625" style="1"/>
    <col min="8441" max="8441" width="6.140625" style="1" customWidth="1"/>
    <col min="8442" max="8442" width="10.140625" style="1" customWidth="1"/>
    <col min="8443" max="8443" width="50.28515625" style="1" customWidth="1"/>
    <col min="8444" max="8444" width="13.42578125" style="1" customWidth="1"/>
    <col min="8445" max="8445" width="14.42578125" style="1" customWidth="1"/>
    <col min="8446" max="8448" width="17" style="1" customWidth="1"/>
    <col min="8449" max="8449" width="15.42578125" style="1" customWidth="1"/>
    <col min="8450" max="8696" width="9.140625" style="1"/>
    <col min="8697" max="8697" width="6.140625" style="1" customWidth="1"/>
    <col min="8698" max="8698" width="10.140625" style="1" customWidth="1"/>
    <col min="8699" max="8699" width="50.28515625" style="1" customWidth="1"/>
    <col min="8700" max="8700" width="13.42578125" style="1" customWidth="1"/>
    <col min="8701" max="8701" width="14.42578125" style="1" customWidth="1"/>
    <col min="8702" max="8704" width="17" style="1" customWidth="1"/>
    <col min="8705" max="8705" width="15.42578125" style="1" customWidth="1"/>
    <col min="8706" max="8952" width="9.140625" style="1"/>
    <col min="8953" max="8953" width="6.140625" style="1" customWidth="1"/>
    <col min="8954" max="8954" width="10.140625" style="1" customWidth="1"/>
    <col min="8955" max="8955" width="50.28515625" style="1" customWidth="1"/>
    <col min="8956" max="8956" width="13.42578125" style="1" customWidth="1"/>
    <col min="8957" max="8957" width="14.42578125" style="1" customWidth="1"/>
    <col min="8958" max="8960" width="17" style="1" customWidth="1"/>
    <col min="8961" max="8961" width="15.42578125" style="1" customWidth="1"/>
    <col min="8962" max="9208" width="9.140625" style="1"/>
    <col min="9209" max="9209" width="6.140625" style="1" customWidth="1"/>
    <col min="9210" max="9210" width="10.140625" style="1" customWidth="1"/>
    <col min="9211" max="9211" width="50.28515625" style="1" customWidth="1"/>
    <col min="9212" max="9212" width="13.42578125" style="1" customWidth="1"/>
    <col min="9213" max="9213" width="14.42578125" style="1" customWidth="1"/>
    <col min="9214" max="9216" width="17" style="1" customWidth="1"/>
    <col min="9217" max="9217" width="15.42578125" style="1" customWidth="1"/>
    <col min="9218" max="9464" width="9.140625" style="1"/>
    <col min="9465" max="9465" width="6.140625" style="1" customWidth="1"/>
    <col min="9466" max="9466" width="10.140625" style="1" customWidth="1"/>
    <col min="9467" max="9467" width="50.28515625" style="1" customWidth="1"/>
    <col min="9468" max="9468" width="13.42578125" style="1" customWidth="1"/>
    <col min="9469" max="9469" width="14.42578125" style="1" customWidth="1"/>
    <col min="9470" max="9472" width="17" style="1" customWidth="1"/>
    <col min="9473" max="9473" width="15.42578125" style="1" customWidth="1"/>
    <col min="9474" max="9720" width="9.140625" style="1"/>
    <col min="9721" max="9721" width="6.140625" style="1" customWidth="1"/>
    <col min="9722" max="9722" width="10.140625" style="1" customWidth="1"/>
    <col min="9723" max="9723" width="50.28515625" style="1" customWidth="1"/>
    <col min="9724" max="9724" width="13.42578125" style="1" customWidth="1"/>
    <col min="9725" max="9725" width="14.42578125" style="1" customWidth="1"/>
    <col min="9726" max="9728" width="17" style="1" customWidth="1"/>
    <col min="9729" max="9729" width="15.42578125" style="1" customWidth="1"/>
    <col min="9730" max="9976" width="9.140625" style="1"/>
    <col min="9977" max="9977" width="6.140625" style="1" customWidth="1"/>
    <col min="9978" max="9978" width="10.140625" style="1" customWidth="1"/>
    <col min="9979" max="9979" width="50.28515625" style="1" customWidth="1"/>
    <col min="9980" max="9980" width="13.42578125" style="1" customWidth="1"/>
    <col min="9981" max="9981" width="14.42578125" style="1" customWidth="1"/>
    <col min="9982" max="9984" width="17" style="1" customWidth="1"/>
    <col min="9985" max="9985" width="15.42578125" style="1" customWidth="1"/>
    <col min="9986" max="10232" width="9.140625" style="1"/>
    <col min="10233" max="10233" width="6.140625" style="1" customWidth="1"/>
    <col min="10234" max="10234" width="10.140625" style="1" customWidth="1"/>
    <col min="10235" max="10235" width="50.28515625" style="1" customWidth="1"/>
    <col min="10236" max="10236" width="13.42578125" style="1" customWidth="1"/>
    <col min="10237" max="10237" width="14.42578125" style="1" customWidth="1"/>
    <col min="10238" max="10240" width="17" style="1" customWidth="1"/>
    <col min="10241" max="10241" width="15.42578125" style="1" customWidth="1"/>
    <col min="10242" max="10488" width="9.140625" style="1"/>
    <col min="10489" max="10489" width="6.140625" style="1" customWidth="1"/>
    <col min="10490" max="10490" width="10.140625" style="1" customWidth="1"/>
    <col min="10491" max="10491" width="50.28515625" style="1" customWidth="1"/>
    <col min="10492" max="10492" width="13.42578125" style="1" customWidth="1"/>
    <col min="10493" max="10493" width="14.42578125" style="1" customWidth="1"/>
    <col min="10494" max="10496" width="17" style="1" customWidth="1"/>
    <col min="10497" max="10497" width="15.42578125" style="1" customWidth="1"/>
    <col min="10498" max="10744" width="9.140625" style="1"/>
    <col min="10745" max="10745" width="6.140625" style="1" customWidth="1"/>
    <col min="10746" max="10746" width="10.140625" style="1" customWidth="1"/>
    <col min="10747" max="10747" width="50.28515625" style="1" customWidth="1"/>
    <col min="10748" max="10748" width="13.42578125" style="1" customWidth="1"/>
    <col min="10749" max="10749" width="14.42578125" style="1" customWidth="1"/>
    <col min="10750" max="10752" width="17" style="1" customWidth="1"/>
    <col min="10753" max="10753" width="15.42578125" style="1" customWidth="1"/>
    <col min="10754" max="11000" width="9.140625" style="1"/>
    <col min="11001" max="11001" width="6.140625" style="1" customWidth="1"/>
    <col min="11002" max="11002" width="10.140625" style="1" customWidth="1"/>
    <col min="11003" max="11003" width="50.28515625" style="1" customWidth="1"/>
    <col min="11004" max="11004" width="13.42578125" style="1" customWidth="1"/>
    <col min="11005" max="11005" width="14.42578125" style="1" customWidth="1"/>
    <col min="11006" max="11008" width="17" style="1" customWidth="1"/>
    <col min="11009" max="11009" width="15.42578125" style="1" customWidth="1"/>
    <col min="11010" max="11256" width="9.140625" style="1"/>
    <col min="11257" max="11257" width="6.140625" style="1" customWidth="1"/>
    <col min="11258" max="11258" width="10.140625" style="1" customWidth="1"/>
    <col min="11259" max="11259" width="50.28515625" style="1" customWidth="1"/>
    <col min="11260" max="11260" width="13.42578125" style="1" customWidth="1"/>
    <col min="11261" max="11261" width="14.42578125" style="1" customWidth="1"/>
    <col min="11262" max="11264" width="17" style="1" customWidth="1"/>
    <col min="11265" max="11265" width="15.42578125" style="1" customWidth="1"/>
    <col min="11266" max="11512" width="9.140625" style="1"/>
    <col min="11513" max="11513" width="6.140625" style="1" customWidth="1"/>
    <col min="11514" max="11514" width="10.140625" style="1" customWidth="1"/>
    <col min="11515" max="11515" width="50.28515625" style="1" customWidth="1"/>
    <col min="11516" max="11516" width="13.42578125" style="1" customWidth="1"/>
    <col min="11517" max="11517" width="14.42578125" style="1" customWidth="1"/>
    <col min="11518" max="11520" width="17" style="1" customWidth="1"/>
    <col min="11521" max="11521" width="15.42578125" style="1" customWidth="1"/>
    <col min="11522" max="11768" width="9.140625" style="1"/>
    <col min="11769" max="11769" width="6.140625" style="1" customWidth="1"/>
    <col min="11770" max="11770" width="10.140625" style="1" customWidth="1"/>
    <col min="11771" max="11771" width="50.28515625" style="1" customWidth="1"/>
    <col min="11772" max="11772" width="13.42578125" style="1" customWidth="1"/>
    <col min="11773" max="11773" width="14.42578125" style="1" customWidth="1"/>
    <col min="11774" max="11776" width="17" style="1" customWidth="1"/>
    <col min="11777" max="11777" width="15.42578125" style="1" customWidth="1"/>
    <col min="11778" max="12024" width="9.140625" style="1"/>
    <col min="12025" max="12025" width="6.140625" style="1" customWidth="1"/>
    <col min="12026" max="12026" width="10.140625" style="1" customWidth="1"/>
    <col min="12027" max="12027" width="50.28515625" style="1" customWidth="1"/>
    <col min="12028" max="12028" width="13.42578125" style="1" customWidth="1"/>
    <col min="12029" max="12029" width="14.42578125" style="1" customWidth="1"/>
    <col min="12030" max="12032" width="17" style="1" customWidth="1"/>
    <col min="12033" max="12033" width="15.42578125" style="1" customWidth="1"/>
    <col min="12034" max="12280" width="9.140625" style="1"/>
    <col min="12281" max="12281" width="6.140625" style="1" customWidth="1"/>
    <col min="12282" max="12282" width="10.140625" style="1" customWidth="1"/>
    <col min="12283" max="12283" width="50.28515625" style="1" customWidth="1"/>
    <col min="12284" max="12284" width="13.42578125" style="1" customWidth="1"/>
    <col min="12285" max="12285" width="14.42578125" style="1" customWidth="1"/>
    <col min="12286" max="12288" width="17" style="1" customWidth="1"/>
    <col min="12289" max="12289" width="15.42578125" style="1" customWidth="1"/>
    <col min="12290" max="12536" width="9.140625" style="1"/>
    <col min="12537" max="12537" width="6.140625" style="1" customWidth="1"/>
    <col min="12538" max="12538" width="10.140625" style="1" customWidth="1"/>
    <col min="12539" max="12539" width="50.28515625" style="1" customWidth="1"/>
    <col min="12540" max="12540" width="13.42578125" style="1" customWidth="1"/>
    <col min="12541" max="12541" width="14.42578125" style="1" customWidth="1"/>
    <col min="12542" max="12544" width="17" style="1" customWidth="1"/>
    <col min="12545" max="12545" width="15.42578125" style="1" customWidth="1"/>
    <col min="12546" max="12792" width="9.140625" style="1"/>
    <col min="12793" max="12793" width="6.140625" style="1" customWidth="1"/>
    <col min="12794" max="12794" width="10.140625" style="1" customWidth="1"/>
    <col min="12795" max="12795" width="50.28515625" style="1" customWidth="1"/>
    <col min="12796" max="12796" width="13.42578125" style="1" customWidth="1"/>
    <col min="12797" max="12797" width="14.42578125" style="1" customWidth="1"/>
    <col min="12798" max="12800" width="17" style="1" customWidth="1"/>
    <col min="12801" max="12801" width="15.42578125" style="1" customWidth="1"/>
    <col min="12802" max="13048" width="9.140625" style="1"/>
    <col min="13049" max="13049" width="6.140625" style="1" customWidth="1"/>
    <col min="13050" max="13050" width="10.140625" style="1" customWidth="1"/>
    <col min="13051" max="13051" width="50.28515625" style="1" customWidth="1"/>
    <col min="13052" max="13052" width="13.42578125" style="1" customWidth="1"/>
    <col min="13053" max="13053" width="14.42578125" style="1" customWidth="1"/>
    <col min="13054" max="13056" width="17" style="1" customWidth="1"/>
    <col min="13057" max="13057" width="15.42578125" style="1" customWidth="1"/>
    <col min="13058" max="13304" width="9.140625" style="1"/>
    <col min="13305" max="13305" width="6.140625" style="1" customWidth="1"/>
    <col min="13306" max="13306" width="10.140625" style="1" customWidth="1"/>
    <col min="13307" max="13307" width="50.28515625" style="1" customWidth="1"/>
    <col min="13308" max="13308" width="13.42578125" style="1" customWidth="1"/>
    <col min="13309" max="13309" width="14.42578125" style="1" customWidth="1"/>
    <col min="13310" max="13312" width="17" style="1" customWidth="1"/>
    <col min="13313" max="13313" width="15.42578125" style="1" customWidth="1"/>
    <col min="13314" max="13560" width="9.140625" style="1"/>
    <col min="13561" max="13561" width="6.140625" style="1" customWidth="1"/>
    <col min="13562" max="13562" width="10.140625" style="1" customWidth="1"/>
    <col min="13563" max="13563" width="50.28515625" style="1" customWidth="1"/>
    <col min="13564" max="13564" width="13.42578125" style="1" customWidth="1"/>
    <col min="13565" max="13565" width="14.42578125" style="1" customWidth="1"/>
    <col min="13566" max="13568" width="17" style="1" customWidth="1"/>
    <col min="13569" max="13569" width="15.42578125" style="1" customWidth="1"/>
    <col min="13570" max="13816" width="9.140625" style="1"/>
    <col min="13817" max="13817" width="6.140625" style="1" customWidth="1"/>
    <col min="13818" max="13818" width="10.140625" style="1" customWidth="1"/>
    <col min="13819" max="13819" width="50.28515625" style="1" customWidth="1"/>
    <col min="13820" max="13820" width="13.42578125" style="1" customWidth="1"/>
    <col min="13821" max="13821" width="14.42578125" style="1" customWidth="1"/>
    <col min="13822" max="13824" width="17" style="1" customWidth="1"/>
    <col min="13825" max="13825" width="15.42578125" style="1" customWidth="1"/>
    <col min="13826" max="14072" width="9.140625" style="1"/>
    <col min="14073" max="14073" width="6.140625" style="1" customWidth="1"/>
    <col min="14074" max="14074" width="10.140625" style="1" customWidth="1"/>
    <col min="14075" max="14075" width="50.28515625" style="1" customWidth="1"/>
    <col min="14076" max="14076" width="13.42578125" style="1" customWidth="1"/>
    <col min="14077" max="14077" width="14.42578125" style="1" customWidth="1"/>
    <col min="14078" max="14080" width="17" style="1" customWidth="1"/>
    <col min="14081" max="14081" width="15.42578125" style="1" customWidth="1"/>
    <col min="14082" max="14328" width="9.140625" style="1"/>
    <col min="14329" max="14329" width="6.140625" style="1" customWidth="1"/>
    <col min="14330" max="14330" width="10.140625" style="1" customWidth="1"/>
    <col min="14331" max="14331" width="50.28515625" style="1" customWidth="1"/>
    <col min="14332" max="14332" width="13.42578125" style="1" customWidth="1"/>
    <col min="14333" max="14333" width="14.42578125" style="1" customWidth="1"/>
    <col min="14334" max="14336" width="17" style="1" customWidth="1"/>
    <col min="14337" max="14337" width="15.42578125" style="1" customWidth="1"/>
    <col min="14338" max="14584" width="9.140625" style="1"/>
    <col min="14585" max="14585" width="6.140625" style="1" customWidth="1"/>
    <col min="14586" max="14586" width="10.140625" style="1" customWidth="1"/>
    <col min="14587" max="14587" width="50.28515625" style="1" customWidth="1"/>
    <col min="14588" max="14588" width="13.42578125" style="1" customWidth="1"/>
    <col min="14589" max="14589" width="14.42578125" style="1" customWidth="1"/>
    <col min="14590" max="14592" width="17" style="1" customWidth="1"/>
    <col min="14593" max="14593" width="15.42578125" style="1" customWidth="1"/>
    <col min="14594" max="14840" width="9.140625" style="1"/>
    <col min="14841" max="14841" width="6.140625" style="1" customWidth="1"/>
    <col min="14842" max="14842" width="10.140625" style="1" customWidth="1"/>
    <col min="14843" max="14843" width="50.28515625" style="1" customWidth="1"/>
    <col min="14844" max="14844" width="13.42578125" style="1" customWidth="1"/>
    <col min="14845" max="14845" width="14.42578125" style="1" customWidth="1"/>
    <col min="14846" max="14848" width="17" style="1" customWidth="1"/>
    <col min="14849" max="14849" width="15.42578125" style="1" customWidth="1"/>
    <col min="14850" max="15096" width="9.140625" style="1"/>
    <col min="15097" max="15097" width="6.140625" style="1" customWidth="1"/>
    <col min="15098" max="15098" width="10.140625" style="1" customWidth="1"/>
    <col min="15099" max="15099" width="50.28515625" style="1" customWidth="1"/>
    <col min="15100" max="15100" width="13.42578125" style="1" customWidth="1"/>
    <col min="15101" max="15101" width="14.42578125" style="1" customWidth="1"/>
    <col min="15102" max="15104" width="17" style="1" customWidth="1"/>
    <col min="15105" max="15105" width="15.42578125" style="1" customWidth="1"/>
    <col min="15106" max="15352" width="9.140625" style="1"/>
    <col min="15353" max="15353" width="6.140625" style="1" customWidth="1"/>
    <col min="15354" max="15354" width="10.140625" style="1" customWidth="1"/>
    <col min="15355" max="15355" width="50.28515625" style="1" customWidth="1"/>
    <col min="15356" max="15356" width="13.42578125" style="1" customWidth="1"/>
    <col min="15357" max="15357" width="14.42578125" style="1" customWidth="1"/>
    <col min="15358" max="15360" width="17" style="1" customWidth="1"/>
    <col min="15361" max="15361" width="15.42578125" style="1" customWidth="1"/>
    <col min="15362" max="15608" width="9.140625" style="1"/>
    <col min="15609" max="15609" width="6.140625" style="1" customWidth="1"/>
    <col min="15610" max="15610" width="10.140625" style="1" customWidth="1"/>
    <col min="15611" max="15611" width="50.28515625" style="1" customWidth="1"/>
    <col min="15612" max="15612" width="13.42578125" style="1" customWidth="1"/>
    <col min="15613" max="15613" width="14.42578125" style="1" customWidth="1"/>
    <col min="15614" max="15616" width="17" style="1" customWidth="1"/>
    <col min="15617" max="15617" width="15.42578125" style="1" customWidth="1"/>
    <col min="15618" max="15864" width="9.140625" style="1"/>
    <col min="15865" max="15865" width="6.140625" style="1" customWidth="1"/>
    <col min="15866" max="15866" width="10.140625" style="1" customWidth="1"/>
    <col min="15867" max="15867" width="50.28515625" style="1" customWidth="1"/>
    <col min="15868" max="15868" width="13.42578125" style="1" customWidth="1"/>
    <col min="15869" max="15869" width="14.42578125" style="1" customWidth="1"/>
    <col min="15870" max="15872" width="17" style="1" customWidth="1"/>
    <col min="15873" max="15873" width="15.42578125" style="1" customWidth="1"/>
    <col min="15874" max="16120" width="9.140625" style="1"/>
    <col min="16121" max="16121" width="6.140625" style="1" customWidth="1"/>
    <col min="16122" max="16122" width="10.140625" style="1" customWidth="1"/>
    <col min="16123" max="16123" width="50.28515625" style="1" customWidth="1"/>
    <col min="16124" max="16124" width="13.42578125" style="1" customWidth="1"/>
    <col min="16125" max="16125" width="14.42578125" style="1" customWidth="1"/>
    <col min="16126" max="16128" width="17" style="1" customWidth="1"/>
    <col min="16129" max="16129" width="15.42578125" style="1" customWidth="1"/>
    <col min="16130" max="16384" width="9.140625" style="1"/>
  </cols>
  <sheetData>
    <row r="1" spans="1:9" ht="32.25" customHeight="1"/>
    <row r="2" spans="1:9" ht="27.95" customHeight="1">
      <c r="C2" s="2" t="s">
        <v>0</v>
      </c>
    </row>
    <row r="3" spans="1:9" ht="27.95" customHeight="1">
      <c r="C3" s="3" t="s">
        <v>73</v>
      </c>
    </row>
    <row r="4" spans="1:9" ht="27.95" customHeight="1">
      <c r="C4" s="4"/>
    </row>
    <row r="5" spans="1:9" ht="15.95" customHeight="1">
      <c r="C5" s="4"/>
    </row>
    <row r="6" spans="1:9" ht="15.95" customHeight="1">
      <c r="C6" s="5"/>
    </row>
    <row r="7" spans="1:9" s="10" customFormat="1" ht="15.95" customHeight="1">
      <c r="A7" s="6" t="s">
        <v>1</v>
      </c>
      <c r="B7" s="7" t="s">
        <v>2</v>
      </c>
      <c r="C7" s="8" t="s">
        <v>3</v>
      </c>
      <c r="D7" s="9" t="s">
        <v>4</v>
      </c>
      <c r="F7" s="9" t="s">
        <v>5</v>
      </c>
      <c r="G7" s="9" t="s">
        <v>6</v>
      </c>
      <c r="H7" s="9" t="s">
        <v>7</v>
      </c>
      <c r="I7" s="9" t="s">
        <v>8</v>
      </c>
    </row>
    <row r="8" spans="1:9" ht="15.95" customHeight="1">
      <c r="A8" s="11">
        <v>1</v>
      </c>
      <c r="B8" s="12" t="s">
        <v>9</v>
      </c>
      <c r="C8" s="13" t="s">
        <v>10</v>
      </c>
      <c r="D8" s="14">
        <v>2420</v>
      </c>
      <c r="E8" s="15">
        <v>121</v>
      </c>
      <c r="F8" s="14">
        <v>2420</v>
      </c>
      <c r="G8" s="14">
        <v>2080</v>
      </c>
      <c r="H8" s="14">
        <v>6920</v>
      </c>
      <c r="I8" s="14">
        <v>1520</v>
      </c>
    </row>
    <row r="9" spans="1:9" ht="15.95" customHeight="1">
      <c r="A9" s="11">
        <v>2</v>
      </c>
      <c r="B9" s="16" t="s">
        <v>11</v>
      </c>
      <c r="C9" s="17" t="s">
        <v>12</v>
      </c>
      <c r="D9" s="14">
        <v>2540</v>
      </c>
      <c r="E9" s="15">
        <v>127</v>
      </c>
      <c r="F9" s="14">
        <v>2540</v>
      </c>
      <c r="G9" s="14">
        <v>2240</v>
      </c>
      <c r="H9" s="14">
        <v>7320</v>
      </c>
      <c r="I9" s="14">
        <v>1672</v>
      </c>
    </row>
    <row r="10" spans="1:9" ht="15.95" customHeight="1">
      <c r="A10" s="11">
        <v>3</v>
      </c>
      <c r="B10" s="16" t="s">
        <v>13</v>
      </c>
      <c r="C10" s="13" t="s">
        <v>14</v>
      </c>
      <c r="D10" s="14">
        <v>10200</v>
      </c>
      <c r="E10" s="15">
        <v>510</v>
      </c>
      <c r="F10" s="14">
        <v>10840</v>
      </c>
      <c r="G10" s="14">
        <v>9380</v>
      </c>
      <c r="H10" s="14">
        <v>30420</v>
      </c>
      <c r="I10" s="14">
        <v>6954</v>
      </c>
    </row>
    <row r="11" spans="1:9" ht="15.95" customHeight="1">
      <c r="A11" s="11">
        <v>4</v>
      </c>
      <c r="B11" s="11" t="s">
        <v>15</v>
      </c>
      <c r="C11" s="18" t="s">
        <v>16</v>
      </c>
      <c r="D11" s="14">
        <v>200</v>
      </c>
      <c r="E11" s="15">
        <v>10</v>
      </c>
      <c r="F11" s="14">
        <v>220</v>
      </c>
      <c r="G11" s="14">
        <v>220</v>
      </c>
      <c r="H11" s="14">
        <v>640</v>
      </c>
      <c r="I11" s="14">
        <v>152</v>
      </c>
    </row>
    <row r="12" spans="1:9" ht="15.95" customHeight="1">
      <c r="A12" s="11">
        <v>5</v>
      </c>
      <c r="B12" s="11" t="s">
        <v>17</v>
      </c>
      <c r="C12" s="18" t="s">
        <v>18</v>
      </c>
      <c r="D12" s="14">
        <v>3160</v>
      </c>
      <c r="E12" s="15">
        <v>158</v>
      </c>
      <c r="F12" s="14">
        <v>3920</v>
      </c>
      <c r="G12" s="14">
        <v>3100</v>
      </c>
      <c r="H12" s="14">
        <v>10180</v>
      </c>
      <c r="I12" s="14">
        <v>2318</v>
      </c>
    </row>
    <row r="13" spans="1:9" ht="15.95" customHeight="1">
      <c r="A13" s="11">
        <v>6</v>
      </c>
      <c r="B13" s="11" t="s">
        <v>19</v>
      </c>
      <c r="C13" s="19" t="s">
        <v>20</v>
      </c>
      <c r="D13" s="14">
        <v>1160</v>
      </c>
      <c r="E13" s="15">
        <v>58</v>
      </c>
      <c r="F13" s="14">
        <v>1160</v>
      </c>
      <c r="G13" s="14">
        <v>1040</v>
      </c>
      <c r="H13" s="14">
        <v>3360</v>
      </c>
      <c r="I13" s="14">
        <v>760</v>
      </c>
    </row>
    <row r="14" spans="1:9" ht="15.95" customHeight="1">
      <c r="A14" s="11">
        <v>7</v>
      </c>
      <c r="B14" s="12" t="s">
        <v>21</v>
      </c>
      <c r="C14" s="13" t="s">
        <v>22</v>
      </c>
      <c r="D14" s="14">
        <v>1320</v>
      </c>
      <c r="E14" s="15">
        <v>66</v>
      </c>
      <c r="F14" s="14">
        <v>1300</v>
      </c>
      <c r="G14" s="14">
        <v>1200</v>
      </c>
      <c r="H14" s="14">
        <v>3820</v>
      </c>
      <c r="I14" s="14">
        <v>874</v>
      </c>
    </row>
    <row r="15" spans="1:9" s="21" customFormat="1" ht="15.95" customHeight="1">
      <c r="A15" s="11">
        <v>8</v>
      </c>
      <c r="B15" s="16" t="s">
        <v>23</v>
      </c>
      <c r="C15" s="20" t="s">
        <v>24</v>
      </c>
      <c r="D15" s="14">
        <v>780</v>
      </c>
      <c r="E15" s="15">
        <v>39</v>
      </c>
      <c r="F15" s="14">
        <v>900</v>
      </c>
      <c r="G15" s="14">
        <v>760</v>
      </c>
      <c r="H15" s="14">
        <v>2440</v>
      </c>
      <c r="I15" s="14">
        <v>570</v>
      </c>
    </row>
    <row r="16" spans="1:9" s="21" customFormat="1" ht="15.95" customHeight="1">
      <c r="A16" s="11">
        <v>9</v>
      </c>
      <c r="B16" s="16" t="s">
        <v>25</v>
      </c>
      <c r="C16" s="13" t="s">
        <v>26</v>
      </c>
      <c r="D16" s="14">
        <v>1120</v>
      </c>
      <c r="E16" s="15">
        <v>56</v>
      </c>
      <c r="F16" s="14">
        <v>1120</v>
      </c>
      <c r="G16" s="14">
        <v>980</v>
      </c>
      <c r="H16" s="14">
        <v>3220</v>
      </c>
      <c r="I16" s="14">
        <v>722</v>
      </c>
    </row>
    <row r="17" spans="1:12" s="21" customFormat="1" ht="15.95" customHeight="1">
      <c r="A17" s="11">
        <v>10</v>
      </c>
      <c r="B17" s="16" t="s">
        <v>27</v>
      </c>
      <c r="C17" s="13" t="s">
        <v>28</v>
      </c>
      <c r="D17" s="14">
        <v>140</v>
      </c>
      <c r="E17" s="15">
        <v>7</v>
      </c>
      <c r="F17" s="14">
        <v>140</v>
      </c>
      <c r="G17" s="14">
        <v>120</v>
      </c>
      <c r="H17" s="14">
        <v>400</v>
      </c>
      <c r="I17" s="14">
        <v>190</v>
      </c>
    </row>
    <row r="18" spans="1:12" s="21" customFormat="1" ht="15.95" customHeight="1">
      <c r="A18" s="11">
        <v>11</v>
      </c>
      <c r="B18" s="16" t="s">
        <v>29</v>
      </c>
      <c r="C18" s="13" t="s">
        <v>30</v>
      </c>
      <c r="D18" s="14">
        <v>280</v>
      </c>
      <c r="E18" s="15">
        <v>14</v>
      </c>
      <c r="F18" s="14">
        <v>440</v>
      </c>
      <c r="G18" s="14">
        <v>420</v>
      </c>
      <c r="H18" s="14">
        <v>1140</v>
      </c>
      <c r="I18" s="14">
        <v>342</v>
      </c>
    </row>
    <row r="19" spans="1:12" s="21" customFormat="1" ht="15.95" customHeight="1">
      <c r="A19" s="11">
        <v>12</v>
      </c>
      <c r="B19" s="16" t="s">
        <v>31</v>
      </c>
      <c r="C19" s="13" t="s">
        <v>32</v>
      </c>
      <c r="D19" s="14">
        <v>640</v>
      </c>
      <c r="E19" s="15">
        <v>32</v>
      </c>
      <c r="F19" s="14">
        <v>620</v>
      </c>
      <c r="G19" s="14">
        <v>580</v>
      </c>
      <c r="H19" s="14">
        <v>1840</v>
      </c>
      <c r="I19" s="14">
        <v>418</v>
      </c>
    </row>
    <row r="20" spans="1:12" s="21" customFormat="1" ht="15.95" customHeight="1">
      <c r="A20" s="11">
        <v>13</v>
      </c>
      <c r="B20" s="16" t="s">
        <v>33</v>
      </c>
      <c r="C20" s="13" t="s">
        <v>34</v>
      </c>
      <c r="D20" s="14">
        <v>740</v>
      </c>
      <c r="E20" s="15">
        <v>37</v>
      </c>
      <c r="F20" s="14">
        <v>860</v>
      </c>
      <c r="G20" s="14">
        <v>780</v>
      </c>
      <c r="H20" s="14">
        <v>2380</v>
      </c>
      <c r="I20" s="14">
        <v>532</v>
      </c>
    </row>
    <row r="21" spans="1:12" s="21" customFormat="1" ht="15.95" customHeight="1">
      <c r="A21" s="11">
        <v>14</v>
      </c>
      <c r="B21" s="11" t="s">
        <v>35</v>
      </c>
      <c r="C21" s="18" t="s">
        <v>36</v>
      </c>
      <c r="D21" s="14">
        <v>2180</v>
      </c>
      <c r="E21" s="15">
        <v>109</v>
      </c>
      <c r="F21" s="14">
        <v>2740</v>
      </c>
      <c r="G21" s="14">
        <v>2740</v>
      </c>
      <c r="H21" s="14">
        <v>7660</v>
      </c>
      <c r="I21" s="14">
        <v>1748</v>
      </c>
    </row>
    <row r="22" spans="1:12" s="21" customFormat="1" ht="15.95" customHeight="1">
      <c r="A22" s="11">
        <v>15</v>
      </c>
      <c r="B22" s="11" t="s">
        <v>37</v>
      </c>
      <c r="C22" s="18" t="s">
        <v>38</v>
      </c>
      <c r="D22" s="14">
        <v>280</v>
      </c>
      <c r="E22" s="15">
        <v>14</v>
      </c>
      <c r="F22" s="14">
        <v>360</v>
      </c>
      <c r="G22" s="14">
        <v>280</v>
      </c>
      <c r="H22" s="14">
        <v>920</v>
      </c>
      <c r="I22" s="14">
        <v>228</v>
      </c>
    </row>
    <row r="23" spans="1:12" ht="15.95" customHeight="1">
      <c r="A23" s="11">
        <v>16</v>
      </c>
      <c r="B23" s="16" t="s">
        <v>39</v>
      </c>
      <c r="C23" s="18" t="s">
        <v>40</v>
      </c>
      <c r="D23" s="14">
        <v>3100</v>
      </c>
      <c r="E23" s="15">
        <v>155</v>
      </c>
      <c r="F23" s="14">
        <v>3160</v>
      </c>
      <c r="G23" s="14">
        <v>2800</v>
      </c>
      <c r="H23" s="14">
        <v>9060</v>
      </c>
      <c r="I23" s="14">
        <v>2090</v>
      </c>
    </row>
    <row r="24" spans="1:12" ht="15.95" customHeight="1">
      <c r="A24" s="11">
        <v>17</v>
      </c>
      <c r="B24" s="16" t="s">
        <v>41</v>
      </c>
      <c r="C24" s="13" t="s">
        <v>42</v>
      </c>
      <c r="D24" s="14">
        <v>160</v>
      </c>
      <c r="E24" s="15">
        <v>8</v>
      </c>
      <c r="F24" s="14">
        <v>220</v>
      </c>
      <c r="G24" s="14">
        <v>180</v>
      </c>
      <c r="H24" s="14">
        <v>560</v>
      </c>
      <c r="I24" s="14">
        <v>722</v>
      </c>
    </row>
    <row r="25" spans="1:12" ht="20.100000000000001" customHeight="1">
      <c r="A25" s="11">
        <v>18</v>
      </c>
      <c r="B25" s="16" t="s">
        <v>43</v>
      </c>
      <c r="C25" s="20" t="s">
        <v>44</v>
      </c>
      <c r="D25" s="14">
        <v>320</v>
      </c>
      <c r="E25" s="15">
        <v>16</v>
      </c>
      <c r="F25" s="14">
        <v>660</v>
      </c>
      <c r="G25" s="14">
        <v>520</v>
      </c>
      <c r="H25" s="14">
        <v>1500</v>
      </c>
      <c r="I25" s="14">
        <v>342</v>
      </c>
    </row>
    <row r="26" spans="1:12" ht="20.100000000000001" customHeight="1">
      <c r="A26" s="11">
        <v>19</v>
      </c>
      <c r="B26" s="16" t="s">
        <v>45</v>
      </c>
      <c r="C26" s="13" t="s">
        <v>46</v>
      </c>
      <c r="D26" s="14">
        <v>0</v>
      </c>
      <c r="E26" s="15">
        <v>0</v>
      </c>
      <c r="F26" s="14">
        <v>560</v>
      </c>
      <c r="G26" s="14">
        <v>360</v>
      </c>
      <c r="H26" s="14">
        <v>920</v>
      </c>
      <c r="I26" s="14">
        <v>684</v>
      </c>
    </row>
    <row r="27" spans="1:12" ht="20.100000000000001" customHeight="1">
      <c r="A27" s="11">
        <v>20</v>
      </c>
      <c r="B27" s="16" t="s">
        <v>47</v>
      </c>
      <c r="C27" s="13" t="s">
        <v>48</v>
      </c>
      <c r="D27" s="14">
        <v>1780</v>
      </c>
      <c r="E27" s="15">
        <v>89</v>
      </c>
      <c r="F27" s="14">
        <v>1780</v>
      </c>
      <c r="G27" s="14">
        <v>1660</v>
      </c>
      <c r="H27" s="14">
        <v>5220</v>
      </c>
      <c r="I27" s="14">
        <v>1216</v>
      </c>
    </row>
    <row r="28" spans="1:12" s="24" customFormat="1" ht="28.5" customHeight="1">
      <c r="A28" s="22"/>
      <c r="B28" s="22"/>
      <c r="C28" s="22" t="s">
        <v>49</v>
      </c>
      <c r="D28" s="23">
        <f>SUM(D8:D27)</f>
        <v>32520</v>
      </c>
      <c r="F28" s="23">
        <f>SUM(F8:F27)</f>
        <v>35960</v>
      </c>
      <c r="G28" s="23">
        <f>SUM(G8:G27)</f>
        <v>31440</v>
      </c>
      <c r="H28" s="23">
        <f>SUM(H8:H27)</f>
        <v>99920</v>
      </c>
      <c r="I28" s="23">
        <f>SUM(I8:I27)</f>
        <v>24054</v>
      </c>
    </row>
    <row r="29" spans="1:12" s="24" customFormat="1" ht="22.5" customHeight="1">
      <c r="A29" s="25"/>
      <c r="B29" s="25"/>
      <c r="C29" s="25"/>
      <c r="D29" s="26"/>
      <c r="F29" s="26"/>
      <c r="G29" s="26"/>
      <c r="H29" s="26"/>
      <c r="I29" s="26"/>
    </row>
    <row r="30" spans="1:12">
      <c r="C30" s="27"/>
      <c r="D30" s="28"/>
      <c r="F30" s="28"/>
      <c r="G30" s="28"/>
      <c r="H30" s="28"/>
      <c r="I30" s="28"/>
    </row>
    <row r="31" spans="1:12">
      <c r="C31" s="24"/>
      <c r="F31" s="28"/>
      <c r="G31" s="28"/>
      <c r="H31" s="28"/>
      <c r="I31" s="28"/>
      <c r="L31" s="29"/>
    </row>
    <row r="32" spans="1:12">
      <c r="C32" s="24"/>
      <c r="G32" s="28"/>
    </row>
    <row r="33" spans="3:9">
      <c r="H33" s="30"/>
    </row>
    <row r="34" spans="3:9" ht="20.100000000000001" customHeight="1">
      <c r="C34" s="24"/>
      <c r="I34" s="28"/>
    </row>
    <row r="35" spans="3:9" ht="15.95" customHeight="1"/>
    <row r="37" spans="3:9" ht="15.95" customHeight="1"/>
    <row r="41" spans="3:9">
      <c r="H41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P27"/>
  <sheetViews>
    <sheetView workbookViewId="0">
      <selection activeCell="K26" sqref="K26"/>
    </sheetView>
  </sheetViews>
  <sheetFormatPr defaultRowHeight="16.5"/>
  <cols>
    <col min="1" max="1" width="7.140625" style="34" customWidth="1"/>
    <col min="2" max="2" width="9.28515625" style="34" customWidth="1"/>
    <col min="3" max="3" width="7" style="34" customWidth="1"/>
    <col min="4" max="4" width="63.140625" style="34" customWidth="1"/>
    <col min="5" max="9" width="17" style="34" customWidth="1"/>
    <col min="10" max="11" width="9.85546875" style="34" bestFit="1" customWidth="1"/>
    <col min="12" max="12" width="9.140625" style="34"/>
    <col min="13" max="16" width="9.140625" style="49"/>
    <col min="17" max="16384" width="9.140625" style="34"/>
  </cols>
  <sheetData>
    <row r="3" spans="1:16">
      <c r="A3" s="32" t="s">
        <v>53</v>
      </c>
      <c r="B3" s="33"/>
      <c r="C3" s="33"/>
      <c r="D3" s="33"/>
      <c r="M3" s="34"/>
      <c r="N3" s="34"/>
      <c r="O3" s="34"/>
      <c r="P3" s="34"/>
    </row>
    <row r="4" spans="1:16">
      <c r="B4" s="35"/>
      <c r="C4" s="36"/>
      <c r="M4" s="34"/>
      <c r="N4" s="34"/>
      <c r="O4" s="34"/>
      <c r="P4" s="34"/>
    </row>
    <row r="5" spans="1:16">
      <c r="B5" s="70" t="s">
        <v>74</v>
      </c>
      <c r="C5" s="71"/>
      <c r="D5" s="71"/>
      <c r="M5" s="34"/>
      <c r="N5" s="34"/>
      <c r="O5" s="34"/>
      <c r="P5" s="34"/>
    </row>
    <row r="6" spans="1:16">
      <c r="B6" s="70"/>
      <c r="C6" s="70"/>
      <c r="D6" s="70"/>
      <c r="M6" s="34"/>
      <c r="N6" s="34"/>
      <c r="O6" s="34"/>
      <c r="P6" s="34"/>
    </row>
    <row r="7" spans="1:16">
      <c r="D7" s="37"/>
      <c r="M7" s="34"/>
      <c r="N7" s="34"/>
      <c r="O7" s="34"/>
      <c r="P7" s="34"/>
    </row>
    <row r="8" spans="1:16" ht="33">
      <c r="B8" s="38" t="s">
        <v>54</v>
      </c>
      <c r="C8" s="38" t="s">
        <v>55</v>
      </c>
      <c r="D8" s="38" t="s">
        <v>56</v>
      </c>
      <c r="E8" s="39" t="s">
        <v>4</v>
      </c>
      <c r="F8" s="39" t="s">
        <v>5</v>
      </c>
      <c r="G8" s="39" t="s">
        <v>6</v>
      </c>
      <c r="H8" s="39" t="s">
        <v>52</v>
      </c>
      <c r="I8" s="39" t="s">
        <v>8</v>
      </c>
      <c r="M8" s="34"/>
      <c r="N8" s="34"/>
      <c r="O8" s="34"/>
      <c r="P8" s="34"/>
    </row>
    <row r="9" spans="1:16">
      <c r="B9" s="40" t="s">
        <v>57</v>
      </c>
      <c r="C9" s="40" t="s">
        <v>58</v>
      </c>
      <c r="D9" s="41" t="s">
        <v>59</v>
      </c>
      <c r="E9" s="42">
        <v>824000</v>
      </c>
      <c r="F9" s="42">
        <v>772000</v>
      </c>
      <c r="G9" s="42">
        <v>1016000</v>
      </c>
      <c r="H9" s="42">
        <v>2612000</v>
      </c>
      <c r="I9" s="42">
        <v>860000</v>
      </c>
      <c r="J9" s="43"/>
      <c r="K9" s="43"/>
      <c r="M9" s="34"/>
      <c r="N9" s="34"/>
      <c r="O9" s="34"/>
      <c r="P9" s="34"/>
    </row>
    <row r="10" spans="1:16">
      <c r="B10" s="40" t="s">
        <v>60</v>
      </c>
      <c r="C10" s="40" t="s">
        <v>58</v>
      </c>
      <c r="D10" s="41" t="s">
        <v>61</v>
      </c>
      <c r="E10" s="42">
        <v>648000</v>
      </c>
      <c r="F10" s="42">
        <v>500000</v>
      </c>
      <c r="G10" s="42">
        <v>748000</v>
      </c>
      <c r="H10" s="42">
        <v>1896000</v>
      </c>
      <c r="I10" s="42">
        <v>632000</v>
      </c>
      <c r="J10" s="43"/>
      <c r="K10" s="43"/>
      <c r="M10" s="34"/>
      <c r="N10" s="34"/>
      <c r="O10" s="34"/>
      <c r="P10" s="34"/>
    </row>
    <row r="11" spans="1:16">
      <c r="B11" s="40" t="s">
        <v>9</v>
      </c>
      <c r="C11" s="40" t="s">
        <v>58</v>
      </c>
      <c r="D11" s="41" t="s">
        <v>62</v>
      </c>
      <c r="E11" s="42">
        <v>256000</v>
      </c>
      <c r="F11" s="42">
        <v>388000</v>
      </c>
      <c r="G11" s="42">
        <v>460000</v>
      </c>
      <c r="H11" s="42">
        <v>1104000</v>
      </c>
      <c r="I11" s="42">
        <v>368000</v>
      </c>
      <c r="J11" s="43"/>
      <c r="K11" s="43"/>
      <c r="M11" s="34"/>
      <c r="N11" s="34"/>
      <c r="O11" s="34"/>
      <c r="P11" s="34"/>
    </row>
    <row r="12" spans="1:16">
      <c r="B12" s="40" t="s">
        <v>63</v>
      </c>
      <c r="C12" s="40" t="s">
        <v>58</v>
      </c>
      <c r="D12" s="41" t="s">
        <v>64</v>
      </c>
      <c r="E12" s="42"/>
      <c r="F12" s="42">
        <v>36000</v>
      </c>
      <c r="G12" s="42">
        <v>76000</v>
      </c>
      <c r="H12" s="42">
        <v>112000</v>
      </c>
      <c r="I12" s="42">
        <v>48000</v>
      </c>
      <c r="J12" s="43"/>
      <c r="K12" s="43"/>
      <c r="M12" s="34"/>
      <c r="N12" s="34"/>
      <c r="O12" s="34"/>
      <c r="P12" s="34"/>
    </row>
    <row r="13" spans="1:16">
      <c r="B13" s="44"/>
      <c r="C13" s="44"/>
      <c r="D13" s="45" t="s">
        <v>49</v>
      </c>
      <c r="E13" s="46">
        <f>SUM(E9:E11)</f>
        <v>1728000</v>
      </c>
      <c r="F13" s="46">
        <f>F9+F10+F11+F12</f>
        <v>1696000</v>
      </c>
      <c r="G13" s="46">
        <f>G9+G10+G11+G12</f>
        <v>2300000</v>
      </c>
      <c r="H13" s="46">
        <f>H9+H10+H11+H12</f>
        <v>5724000</v>
      </c>
      <c r="I13" s="46">
        <f>I9+I10+I11+I12</f>
        <v>1908000</v>
      </c>
      <c r="M13" s="34"/>
      <c r="N13" s="34"/>
      <c r="O13" s="34"/>
      <c r="P13" s="34"/>
    </row>
    <row r="15" spans="1:16">
      <c r="D15" s="27"/>
      <c r="E15" s="47"/>
      <c r="M15" s="34"/>
      <c r="N15" s="34"/>
      <c r="O15" s="34"/>
      <c r="P15" s="34"/>
    </row>
    <row r="16" spans="1:16">
      <c r="D16" s="32"/>
      <c r="F16" s="47"/>
      <c r="G16" s="47"/>
      <c r="H16" s="47"/>
      <c r="I16" s="47"/>
      <c r="M16" s="34"/>
      <c r="N16" s="34"/>
      <c r="O16" s="34"/>
      <c r="P16" s="34"/>
    </row>
    <row r="17" spans="4:16">
      <c r="D17" s="32"/>
      <c r="G17" s="47"/>
      <c r="H17" s="47"/>
      <c r="I17" s="47"/>
      <c r="M17" s="34"/>
      <c r="N17" s="34"/>
      <c r="O17" s="34"/>
      <c r="P17" s="34"/>
    </row>
    <row r="18" spans="4:16">
      <c r="D18" s="32"/>
      <c r="G18" s="47"/>
      <c r="H18" s="47"/>
      <c r="I18" s="47"/>
      <c r="M18" s="34"/>
      <c r="N18" s="34"/>
      <c r="O18" s="34"/>
      <c r="P18" s="34"/>
    </row>
    <row r="19" spans="4:16">
      <c r="D19" s="32"/>
      <c r="I19" s="47"/>
      <c r="M19" s="34"/>
      <c r="N19" s="34"/>
      <c r="O19" s="34"/>
      <c r="P19" s="34"/>
    </row>
    <row r="27" spans="4:16">
      <c r="D27" s="48"/>
      <c r="M27" s="34"/>
      <c r="N27" s="34"/>
      <c r="O27" s="34"/>
      <c r="P27" s="34"/>
    </row>
  </sheetData>
  <mergeCells count="2">
    <mergeCell ref="B5:D5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J21"/>
  <sheetViews>
    <sheetView tabSelected="1" workbookViewId="0">
      <selection activeCell="G42" sqref="G42"/>
    </sheetView>
  </sheetViews>
  <sheetFormatPr defaultRowHeight="16.5"/>
  <cols>
    <col min="1" max="1" width="7.85546875" style="50" customWidth="1"/>
    <col min="2" max="2" width="9.28515625" style="50" customWidth="1"/>
    <col min="3" max="3" width="27.5703125" style="50" customWidth="1"/>
    <col min="4" max="8" width="12" style="50" customWidth="1"/>
    <col min="9" max="16384" width="9.140625" style="50"/>
  </cols>
  <sheetData>
    <row r="4" spans="1:10">
      <c r="A4" s="27" t="s">
        <v>65</v>
      </c>
    </row>
    <row r="5" spans="1:10">
      <c r="B5" s="51"/>
      <c r="C5" s="50" t="s">
        <v>75</v>
      </c>
    </row>
    <row r="6" spans="1:10">
      <c r="B6" s="52"/>
      <c r="C6" s="53"/>
    </row>
    <row r="7" spans="1:10">
      <c r="B7" s="54"/>
      <c r="C7" s="72"/>
      <c r="D7" s="72"/>
      <c r="E7" s="55"/>
      <c r="F7" s="55"/>
      <c r="G7" s="55"/>
      <c r="H7" s="55"/>
    </row>
    <row r="8" spans="1:10" ht="24.75" customHeight="1">
      <c r="C8" s="53"/>
    </row>
    <row r="9" spans="1:10" s="58" customFormat="1" ht="47.25" customHeight="1">
      <c r="A9" s="56" t="s">
        <v>66</v>
      </c>
      <c r="B9" s="56" t="s">
        <v>54</v>
      </c>
      <c r="C9" s="56" t="s">
        <v>56</v>
      </c>
      <c r="D9" s="57">
        <v>44562</v>
      </c>
      <c r="E9" s="57">
        <v>44593</v>
      </c>
      <c r="F9" s="57">
        <v>44621</v>
      </c>
      <c r="G9" s="57" t="s">
        <v>7</v>
      </c>
      <c r="H9" s="57">
        <v>44652</v>
      </c>
    </row>
    <row r="10" spans="1:10" ht="32.25" customHeight="1">
      <c r="A10" s="59">
        <v>1</v>
      </c>
      <c r="B10" s="60" t="s">
        <v>67</v>
      </c>
      <c r="C10" s="60" t="s">
        <v>68</v>
      </c>
      <c r="D10" s="61">
        <v>701</v>
      </c>
      <c r="E10" s="61">
        <v>701</v>
      </c>
      <c r="F10" s="61">
        <v>701</v>
      </c>
      <c r="G10" s="61">
        <v>2103</v>
      </c>
      <c r="H10" s="61">
        <v>1402</v>
      </c>
      <c r="I10" s="62"/>
      <c r="J10" s="62"/>
    </row>
    <row r="12" spans="1:10" hidden="1">
      <c r="C12" s="27" t="s">
        <v>50</v>
      </c>
      <c r="D12" s="63">
        <v>1000</v>
      </c>
      <c r="E12" s="63"/>
      <c r="F12" s="63"/>
      <c r="G12" s="63"/>
      <c r="H12" s="63"/>
    </row>
    <row r="13" spans="1:10" hidden="1">
      <c r="C13" s="64" t="s">
        <v>69</v>
      </c>
      <c r="D13" s="65">
        <f>D12-D10</f>
        <v>299</v>
      </c>
      <c r="E13" s="65"/>
      <c r="F13" s="65"/>
      <c r="G13" s="65"/>
      <c r="H13" s="65"/>
    </row>
    <row r="14" spans="1:10" hidden="1">
      <c r="C14" s="27" t="s">
        <v>51</v>
      </c>
      <c r="E14" s="63">
        <v>2000</v>
      </c>
      <c r="F14" s="63">
        <v>2000</v>
      </c>
      <c r="G14" s="63"/>
      <c r="H14" s="63"/>
    </row>
    <row r="15" spans="1:10" hidden="1">
      <c r="C15" s="66" t="s">
        <v>70</v>
      </c>
      <c r="D15" s="67"/>
      <c r="E15" s="65">
        <f>E14-D12-E10</f>
        <v>299</v>
      </c>
      <c r="F15" s="65">
        <f>F14-E12-F10</f>
        <v>1299</v>
      </c>
      <c r="G15" s="65"/>
      <c r="H15" s="65"/>
    </row>
    <row r="16" spans="1:10" hidden="1"/>
    <row r="17" spans="3:8" hidden="1">
      <c r="C17" s="32" t="s">
        <v>71</v>
      </c>
      <c r="F17" s="47">
        <v>3000</v>
      </c>
      <c r="G17" s="68"/>
      <c r="H17" s="68"/>
    </row>
    <row r="18" spans="3:8" hidden="1">
      <c r="C18" s="66" t="s">
        <v>72</v>
      </c>
      <c r="F18" s="69">
        <f>F17-G10</f>
        <v>897</v>
      </c>
    </row>
    <row r="19" spans="3:8" hidden="1"/>
    <row r="20" spans="3:8" hidden="1"/>
    <row r="21" spans="3:8" hidden="1"/>
  </sheetData>
  <mergeCells count="1"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HG</vt:lpstr>
      <vt:lpstr>TOTAL PET-CT</vt:lpstr>
      <vt:lpstr>TOTAL 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2022-04-19T13:27:08Z</dcterms:created>
  <dcterms:modified xsi:type="dcterms:W3CDTF">2022-04-20T09:29:57Z</dcterms:modified>
</cp:coreProperties>
</file>